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I-Multicultural # Global Cert." sheetId="4" r:id="rId1"/>
    <sheet name="ii-Design Comm &amp; Dev. Cert" sheetId="5" r:id="rId2"/>
    <sheet name="iii-Entertainment Bus. Cert " sheetId="6" r:id="rId3"/>
    <sheet name="iv-Branding Communication Cert" sheetId="7" r:id="rId4"/>
    <sheet name="v-No Certificate" sheetId="8" r:id="rId5"/>
  </sheets>
  <calcPr calcId="152511"/>
</workbook>
</file>

<file path=xl/calcChain.xml><?xml version="1.0" encoding="utf-8"?>
<calcChain xmlns="http://schemas.openxmlformats.org/spreadsheetml/2006/main">
  <c r="F80" i="8" l="1"/>
  <c r="F83" i="7"/>
  <c r="F83" i="6"/>
  <c r="F83" i="5"/>
  <c r="F84" i="4"/>
  <c r="F20" i="8"/>
  <c r="H19" i="8"/>
  <c r="H18" i="8"/>
  <c r="H17" i="8"/>
  <c r="H16" i="8"/>
  <c r="H15" i="8"/>
  <c r="F20" i="7"/>
  <c r="H19" i="7"/>
  <c r="H18" i="7"/>
  <c r="H17" i="7"/>
  <c r="H16" i="7"/>
  <c r="H15" i="7"/>
  <c r="F20" i="6"/>
  <c r="H19" i="6"/>
  <c r="H18" i="6"/>
  <c r="H17" i="6"/>
  <c r="H16" i="6"/>
  <c r="H15" i="6"/>
  <c r="F20" i="5"/>
  <c r="H19" i="5"/>
  <c r="H18" i="5"/>
  <c r="H17" i="5"/>
  <c r="H16" i="5"/>
  <c r="H15" i="5"/>
  <c r="F20" i="4"/>
  <c r="H19" i="4"/>
  <c r="H18" i="4"/>
  <c r="H17" i="4"/>
  <c r="H16" i="4"/>
  <c r="H15" i="4"/>
  <c r="H20" i="7" l="1"/>
  <c r="I27" i="7" s="1"/>
  <c r="H83" i="7"/>
  <c r="K82" i="7" s="1"/>
  <c r="H20" i="8"/>
  <c r="F81" i="5"/>
  <c r="F79" i="8"/>
  <c r="F78" i="8"/>
  <c r="H77" i="8"/>
  <c r="H76" i="8"/>
  <c r="H75" i="8"/>
  <c r="H74" i="8"/>
  <c r="H73" i="8"/>
  <c r="H72" i="8"/>
  <c r="H71" i="8"/>
  <c r="H65" i="8"/>
  <c r="H64" i="8"/>
  <c r="H63" i="8"/>
  <c r="F58" i="8"/>
  <c r="I57" i="8" s="1"/>
  <c r="H57" i="8"/>
  <c r="H56" i="8"/>
  <c r="H55" i="8"/>
  <c r="H53" i="8"/>
  <c r="H52" i="8"/>
  <c r="H51" i="8"/>
  <c r="H49" i="8"/>
  <c r="H48" i="8"/>
  <c r="H47" i="8"/>
  <c r="H46" i="8"/>
  <c r="H45" i="8"/>
  <c r="H44" i="8"/>
  <c r="H43" i="8"/>
  <c r="H41" i="8"/>
  <c r="H40" i="8"/>
  <c r="H38" i="8"/>
  <c r="H37" i="8"/>
  <c r="H36" i="8"/>
  <c r="H35" i="8"/>
  <c r="H34" i="8"/>
  <c r="H33" i="8"/>
  <c r="F28" i="8"/>
  <c r="H27" i="8"/>
  <c r="H26" i="8"/>
  <c r="H25" i="8"/>
  <c r="H24" i="8"/>
  <c r="H23" i="8"/>
  <c r="H22" i="8"/>
  <c r="H13" i="8"/>
  <c r="H12" i="8"/>
  <c r="H11" i="8"/>
  <c r="H10" i="8"/>
  <c r="H9" i="8"/>
  <c r="H8" i="8"/>
  <c r="H7" i="8"/>
  <c r="H6" i="8"/>
  <c r="H5" i="8"/>
  <c r="H4" i="8"/>
  <c r="H3" i="8"/>
  <c r="H2" i="8"/>
  <c r="F82" i="7"/>
  <c r="J81" i="7" s="1"/>
  <c r="F81" i="7"/>
  <c r="I80" i="7" s="1"/>
  <c r="H80" i="7"/>
  <c r="H79" i="7"/>
  <c r="H78" i="7"/>
  <c r="H77" i="7"/>
  <c r="H76" i="7"/>
  <c r="H73" i="7"/>
  <c r="H72" i="7"/>
  <c r="H71" i="7"/>
  <c r="H70" i="7"/>
  <c r="H65" i="7"/>
  <c r="H64" i="7"/>
  <c r="H63" i="7"/>
  <c r="F58" i="7"/>
  <c r="H57" i="7"/>
  <c r="H56" i="7"/>
  <c r="H55" i="7"/>
  <c r="H53" i="7"/>
  <c r="H52" i="7"/>
  <c r="H51" i="7"/>
  <c r="H49" i="7"/>
  <c r="H48" i="7"/>
  <c r="H47" i="7"/>
  <c r="H46" i="7"/>
  <c r="H45" i="7"/>
  <c r="H44" i="7"/>
  <c r="H43" i="7"/>
  <c r="H41" i="7"/>
  <c r="H40" i="7"/>
  <c r="H38" i="7"/>
  <c r="H37" i="7"/>
  <c r="H36" i="7"/>
  <c r="H35" i="7"/>
  <c r="H34" i="7"/>
  <c r="H33" i="7"/>
  <c r="F28" i="7"/>
  <c r="H27" i="7"/>
  <c r="H26" i="7"/>
  <c r="H25" i="7"/>
  <c r="H24" i="7"/>
  <c r="H23" i="7"/>
  <c r="H22" i="7"/>
  <c r="H13" i="7"/>
  <c r="H12" i="7"/>
  <c r="H11" i="7"/>
  <c r="H10" i="7"/>
  <c r="H9" i="7"/>
  <c r="H8" i="7"/>
  <c r="H7" i="7"/>
  <c r="H6" i="7"/>
  <c r="H5" i="7"/>
  <c r="H4" i="7"/>
  <c r="H3" i="7"/>
  <c r="H2" i="7"/>
  <c r="F82" i="6"/>
  <c r="F81" i="6"/>
  <c r="H80" i="6"/>
  <c r="H79" i="6"/>
  <c r="H78" i="6"/>
  <c r="H77" i="6"/>
  <c r="H76" i="6"/>
  <c r="H73" i="6"/>
  <c r="H72" i="6"/>
  <c r="H71" i="6"/>
  <c r="H70" i="6"/>
  <c r="H65" i="6"/>
  <c r="H64" i="6"/>
  <c r="H81" i="6" s="1"/>
  <c r="H63" i="6"/>
  <c r="F58" i="6"/>
  <c r="H57" i="6"/>
  <c r="H56" i="6"/>
  <c r="H55" i="6"/>
  <c r="H53" i="6"/>
  <c r="H52" i="6"/>
  <c r="H51" i="6"/>
  <c r="H49" i="6"/>
  <c r="H48" i="6"/>
  <c r="H47" i="6"/>
  <c r="H46" i="6"/>
  <c r="H45" i="6"/>
  <c r="H44" i="6"/>
  <c r="H43" i="6"/>
  <c r="H41" i="6"/>
  <c r="H40" i="6"/>
  <c r="H38" i="6"/>
  <c r="H37" i="6"/>
  <c r="H36" i="6"/>
  <c r="H35" i="6"/>
  <c r="H34" i="6"/>
  <c r="H33" i="6"/>
  <c r="H58" i="6" s="1"/>
  <c r="I57" i="6" s="1"/>
  <c r="F28" i="6"/>
  <c r="H27" i="6"/>
  <c r="H26" i="6"/>
  <c r="H25" i="6"/>
  <c r="H24" i="6"/>
  <c r="H23" i="6"/>
  <c r="H22" i="6"/>
  <c r="H13" i="6"/>
  <c r="H12" i="6"/>
  <c r="H11" i="6"/>
  <c r="H10" i="6"/>
  <c r="H9" i="6"/>
  <c r="H8" i="6"/>
  <c r="H7" i="6"/>
  <c r="H6" i="6"/>
  <c r="H5" i="6"/>
  <c r="H4" i="6"/>
  <c r="H83" i="6" s="1"/>
  <c r="K82" i="6" s="1"/>
  <c r="H3" i="6"/>
  <c r="H2" i="6"/>
  <c r="F82" i="5"/>
  <c r="H80" i="5"/>
  <c r="H79" i="5"/>
  <c r="H78" i="5"/>
  <c r="H77" i="5"/>
  <c r="H76" i="5"/>
  <c r="H73" i="5"/>
  <c r="H72" i="5"/>
  <c r="H71" i="5"/>
  <c r="H70" i="5"/>
  <c r="H65" i="5"/>
  <c r="H64" i="5"/>
  <c r="H63" i="5"/>
  <c r="F58" i="5"/>
  <c r="H57" i="5"/>
  <c r="H56" i="5"/>
  <c r="H55" i="5"/>
  <c r="H53" i="5"/>
  <c r="H52" i="5"/>
  <c r="H51" i="5"/>
  <c r="H49" i="5"/>
  <c r="H48" i="5"/>
  <c r="H47" i="5"/>
  <c r="H46" i="5"/>
  <c r="H45" i="5"/>
  <c r="H44" i="5"/>
  <c r="H43" i="5"/>
  <c r="H41" i="5"/>
  <c r="H40" i="5"/>
  <c r="H38" i="5"/>
  <c r="H37" i="5"/>
  <c r="H36" i="5"/>
  <c r="H35" i="5"/>
  <c r="H34" i="5"/>
  <c r="H33" i="5"/>
  <c r="H82" i="5" s="1"/>
  <c r="F28" i="5"/>
  <c r="H27" i="5"/>
  <c r="H26" i="5"/>
  <c r="H25" i="5"/>
  <c r="H24" i="5"/>
  <c r="H23" i="5"/>
  <c r="H22" i="5"/>
  <c r="H28" i="5" s="1"/>
  <c r="H13" i="5"/>
  <c r="H12" i="5"/>
  <c r="H11" i="5"/>
  <c r="H10" i="5"/>
  <c r="H9" i="5"/>
  <c r="H8" i="5"/>
  <c r="H7" i="5"/>
  <c r="H6" i="5"/>
  <c r="H5" i="5"/>
  <c r="H20" i="5" s="1"/>
  <c r="I27" i="5" s="1"/>
  <c r="H4" i="5"/>
  <c r="H3" i="5"/>
  <c r="H2" i="5"/>
  <c r="H83" i="5" s="1"/>
  <c r="K82" i="5" s="1"/>
  <c r="F83" i="4"/>
  <c r="F82" i="4"/>
  <c r="H64" i="4"/>
  <c r="H69" i="4"/>
  <c r="H70" i="4"/>
  <c r="H71" i="4"/>
  <c r="H72" i="4"/>
  <c r="H73" i="4"/>
  <c r="H74" i="4"/>
  <c r="H77" i="4"/>
  <c r="H78" i="4"/>
  <c r="H79" i="4"/>
  <c r="H80" i="4"/>
  <c r="H81" i="4"/>
  <c r="H63" i="4"/>
  <c r="H82" i="4" s="1"/>
  <c r="I81" i="4" s="1"/>
  <c r="H62" i="4"/>
  <c r="F58" i="4"/>
  <c r="H57" i="4"/>
  <c r="H56" i="4"/>
  <c r="H55" i="4"/>
  <c r="H53" i="4"/>
  <c r="H52" i="4"/>
  <c r="H51" i="4"/>
  <c r="H49" i="4"/>
  <c r="H48" i="4"/>
  <c r="H47" i="4"/>
  <c r="H46" i="4"/>
  <c r="H45" i="4"/>
  <c r="H44" i="4"/>
  <c r="H43" i="4"/>
  <c r="H41" i="4"/>
  <c r="H40" i="4"/>
  <c r="H38" i="4"/>
  <c r="H37" i="4"/>
  <c r="H36" i="4"/>
  <c r="H35" i="4"/>
  <c r="H34" i="4"/>
  <c r="H58" i="4" s="1"/>
  <c r="I57" i="4" s="1"/>
  <c r="H33" i="4"/>
  <c r="F28" i="4"/>
  <c r="H27" i="4"/>
  <c r="H26" i="4"/>
  <c r="H25" i="4"/>
  <c r="H24" i="4"/>
  <c r="H23" i="4"/>
  <c r="H22" i="4"/>
  <c r="H28" i="4" s="1"/>
  <c r="H13" i="4"/>
  <c r="H12" i="4"/>
  <c r="H11" i="4"/>
  <c r="H10" i="4"/>
  <c r="H9" i="4"/>
  <c r="H8" i="4"/>
  <c r="H7" i="4"/>
  <c r="H6" i="4"/>
  <c r="H5" i="4"/>
  <c r="H4" i="4"/>
  <c r="H3" i="4"/>
  <c r="H2" i="4"/>
  <c r="H84" i="4" s="1"/>
  <c r="K83" i="4" s="1"/>
  <c r="H28" i="6"/>
  <c r="H28" i="7"/>
  <c r="H28" i="8"/>
  <c r="H58" i="8"/>
  <c r="H81" i="7"/>
  <c r="H82" i="7"/>
  <c r="H58" i="7"/>
  <c r="I57" i="7"/>
  <c r="H81" i="5"/>
  <c r="H83" i="4"/>
  <c r="J82" i="4" s="1"/>
  <c r="H20" i="4" l="1"/>
  <c r="J19" i="4" s="1"/>
  <c r="J81" i="5"/>
  <c r="I80" i="5"/>
  <c r="H58" i="5"/>
  <c r="I57" i="5" s="1"/>
  <c r="H82" i="6"/>
  <c r="H20" i="6"/>
  <c r="J19" i="6" s="1"/>
  <c r="I80" i="6"/>
  <c r="J81" i="6"/>
  <c r="H80" i="8"/>
  <c r="K79" i="8" s="1"/>
  <c r="H78" i="8"/>
  <c r="I77" i="8" s="1"/>
  <c r="H79" i="8"/>
  <c r="J78" i="8" s="1"/>
  <c r="J19" i="7"/>
  <c r="J19" i="5"/>
  <c r="I27" i="6"/>
  <c r="I27" i="8"/>
  <c r="J19" i="8"/>
  <c r="I27" i="4" l="1"/>
</calcChain>
</file>

<file path=xl/sharedStrings.xml><?xml version="1.0" encoding="utf-8"?>
<sst xmlns="http://schemas.openxmlformats.org/spreadsheetml/2006/main" count="862" uniqueCount="138">
  <si>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</si>
  <si>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</si>
  <si>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</si>
  <si>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</si>
  <si>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</si>
  <si>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</si>
  <si>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</si>
  <si>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</si>
  <si>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</si>
  <si>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</si>
  <si>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</si>
  <si>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</si>
  <si>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</si>
  <si>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</si>
  <si>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</si>
  <si>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</si>
  <si>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</si>
  <si>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</si>
  <si>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</si>
  <si>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</si>
  <si>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</si>
  <si>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</si>
  <si>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</si>
  <si>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</si>
  <si>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</si>
  <si>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</si>
  <si>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</si>
  <si>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</si>
  <si>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</si>
  <si>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</si>
  <si>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</si>
  <si>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</si>
  <si>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</si>
  <si>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</si>
  <si>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</si>
  <si>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</si>
  <si>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</si>
  <si>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</si>
  <si>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</si>
  <si>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</si>
  <si>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</si>
  <si>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</si>
  <si>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MGMT 4311 International Management</t>
  </si>
  <si>
    <t>INTB 3330 International Business</t>
  </si>
  <si>
    <r>
      <t>MARKETING FOUNDATION -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 HRS)</t>
    </r>
  </si>
  <si>
    <t>MARK 4399 Marketing Strategy (capstone)</t>
  </si>
  <si>
    <t>MARK 3340 Consumer Behavior</t>
  </si>
  <si>
    <t>MARK 4350 Marketing Research</t>
  </si>
  <si>
    <t>MARK 3311 Business and Culture</t>
  </si>
  <si>
    <t>Select one CERTIFICATE below:</t>
  </si>
  <si>
    <r>
      <t>MARKETING CERTIFICATE (</t>
    </r>
    <r>
      <rPr>
        <b/>
        <sz val="9"/>
        <color theme="1"/>
        <rFont val="Aharoni"/>
        <charset val="177"/>
      </rPr>
      <t>21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</si>
  <si>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MARK 3321 Hispanic Marketing</t>
  </si>
  <si>
    <t>MARK 4331 Multicultural Markets</t>
  </si>
  <si>
    <t>MARK 4341 Business in Asia</t>
  </si>
  <si>
    <t>MARK 4351 Business in Latin America</t>
  </si>
  <si>
    <t>MARK 4361 International Competitiveness</t>
  </si>
  <si>
    <t>MARK 3350 Services Marketing</t>
  </si>
  <si>
    <t>MARK 3360 Retailing</t>
  </si>
  <si>
    <t>MARK 4360 Social Media and Emarketing</t>
  </si>
  <si>
    <t>MARK 4370 Topics in Marketing</t>
  </si>
  <si>
    <t>MARK 4380 Marketing Internship</t>
  </si>
  <si>
    <r>
      <rPr>
        <b/>
        <sz val="7"/>
        <color rgb="FF0070C0"/>
        <rFont val="Aharoni"/>
        <charset val="177"/>
      </rPr>
      <t xml:space="preserve">i. Multicultural &amp; Global Certificate </t>
    </r>
    <r>
      <rPr>
        <b/>
        <sz val="9"/>
        <color theme="1"/>
        <rFont val="Aharoni"/>
        <charset val="177"/>
      </rPr>
      <t/>
    </r>
  </si>
  <si>
    <r>
      <t>MARKETING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</si>
  <si>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rPr>
        <b/>
        <sz val="7"/>
        <color rgb="FF0070C0"/>
        <rFont val="Aharoni"/>
        <charset val="177"/>
      </rPr>
      <t xml:space="preserve">ii. Design, Commercialization and Development Certificate </t>
    </r>
    <r>
      <rPr>
        <b/>
        <sz val="9"/>
        <color theme="1"/>
        <rFont val="Aharoni"/>
        <charset val="177"/>
      </rPr>
      <t/>
    </r>
  </si>
  <si>
    <t>Choose THREE courses:</t>
  </si>
  <si>
    <t>Choose ONE course:</t>
  </si>
  <si>
    <t>MARK 3365 Product and Service Design</t>
  </si>
  <si>
    <t>MARK 3375 New Product Development</t>
  </si>
  <si>
    <t>MARK 4385 Integrated Marketing Communications</t>
  </si>
  <si>
    <t>MARK 4395 Fashion Design and Popular Culture</t>
  </si>
  <si>
    <r>
      <rPr>
        <b/>
        <sz val="7"/>
        <color rgb="FF0070C0"/>
        <rFont val="Aharoni"/>
        <charset val="177"/>
      </rPr>
      <t xml:space="preserve">iii. Entertainment Business Certificate </t>
    </r>
    <r>
      <rPr>
        <b/>
        <sz val="9"/>
        <color theme="1"/>
        <rFont val="Aharoni"/>
        <charset val="177"/>
      </rPr>
      <t/>
    </r>
  </si>
  <si>
    <t>MARK 3392 Event Marketing</t>
  </si>
  <si>
    <t>MARK 3393 Sports Marketing</t>
  </si>
  <si>
    <t>MARK 4394 Music Marketing</t>
  </si>
  <si>
    <r>
      <rPr>
        <b/>
        <sz val="7"/>
        <color rgb="FF0070C0"/>
        <rFont val="Aharoni"/>
        <charset val="177"/>
      </rPr>
      <t xml:space="preserve">iv. Branding and Communication Certificate </t>
    </r>
    <r>
      <rPr>
        <b/>
        <sz val="9"/>
        <color theme="1"/>
        <rFont val="Aharoni"/>
        <charset val="177"/>
      </rPr>
      <t/>
    </r>
  </si>
  <si>
    <t>MARK 3382 Branding</t>
  </si>
  <si>
    <t>MARK 3383 Pricing Strategy and Tactics</t>
  </si>
  <si>
    <t>MARK 4384 Professional Selling and Sales Management</t>
  </si>
  <si>
    <r>
      <rPr>
        <b/>
        <sz val="7"/>
        <color rgb="FF0070C0"/>
        <rFont val="Aharoni"/>
        <charset val="177"/>
      </rPr>
      <t xml:space="preserve">v. No Certificate </t>
    </r>
    <r>
      <rPr>
        <b/>
        <sz val="9"/>
        <color theme="1"/>
        <rFont val="Aharoni"/>
        <charset val="177"/>
      </rPr>
      <t/>
    </r>
  </si>
  <si>
    <r>
      <t xml:space="preserve">Choose </t>
    </r>
    <r>
      <rPr>
        <b/>
        <sz val="9"/>
        <color rgb="FF0070C0"/>
        <rFont val="Aharoni"/>
        <charset val="177"/>
      </rPr>
      <t>21</t>
    </r>
    <r>
      <rPr>
        <b/>
        <sz val="7"/>
        <color rgb="FF0070C0"/>
        <rFont val="Aharoni"/>
        <charset val="177"/>
      </rPr>
      <t xml:space="preserve"> advanced hours from any of the certificates above, except courses unique to the Branding and Communication Certification.</t>
    </r>
  </si>
  <si>
    <t>MARK 3000/4000 level</t>
  </si>
  <si>
    <t>ECON 2302 Principles of Microeconomics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</si>
  <si>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</si>
  <si>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</si>
  <si>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</si>
  <si>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</si>
  <si>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</si>
  <si>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</si>
  <si>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</si>
  <si>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</si>
  <si>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 Business Core &amp; Major Core GPA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</si>
  <si>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</si>
  <si>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</si>
  <si>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</si>
  <si>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</si>
  <si>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</si>
  <si>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</si>
  <si>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</si>
  <si>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</si>
  <si>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</si>
  <si>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</si>
  <si>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</si>
  <si>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</si>
  <si>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</si>
  <si>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</si>
  <si>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</si>
  <si>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</si>
  <si>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</si>
  <si>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</si>
  <si>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</si>
  <si>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</si>
  <si>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</si>
  <si>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</si>
  <si>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</si>
  <si>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</si>
  <si>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</si>
  <si>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</si>
  <si>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</si>
  <si>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</si>
  <si>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</si>
  <si>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QUMT 3343.</t>
  </si>
  <si>
    <t xml:space="preserve">MARK 3300 and Departmental approval is required. </t>
  </si>
  <si>
    <t>Junior Standing and approval of Dept. Chair.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</si>
  <si>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</si>
  <si>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</si>
  <si>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</si>
  <si>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</si>
  <si>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x1xx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</si>
  <si>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</si>
  <si>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</si>
  <si>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INFS 2398 Information Technology for Student Success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</si>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</sst>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rgb="FF0070C0"/>
      <name val="Aharoni"/>
      <charset val="177"/>
    </font>
    <font>
      <b/>
      <sz val="6"/>
      <color rgb="FF0070C0"/>
      <name val="Arial Narrow"/>
      <family val="2"/>
    </font>
    <font>
      <b/>
      <sz val="9"/>
      <color rgb="FF0070C0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4" fillId="0" borderId="1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3" borderId="3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4" fillId="0" borderId="42" xfId="0" applyNumberFormat="1" applyFont="1" applyBorder="1" applyAlignment="1">
      <alignment horizontal="center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43" xfId="1" applyFont="1" applyBorder="1" applyAlignment="1">
      <alignment horizontal="right" vertical="center"/>
    </xf>
    <xf numFmtId="0" fontId="7" fillId="0" borderId="19" xfId="1" applyFont="1" applyBorder="1" applyAlignment="1">
      <alignment horizontal="right" vertical="center"/>
    </xf>
    <xf numFmtId="0" fontId="7" fillId="0" borderId="30" xfId="1" applyFont="1" applyBorder="1" applyAlignment="1">
      <alignment horizontal="right" vertical="center"/>
    </xf>
    <xf numFmtId="0" fontId="7" fillId="0" borderId="19" xfId="1" applyFont="1" applyBorder="1" applyAlignment="1">
      <alignment vertical="center"/>
    </xf>
    <xf numFmtId="0" fontId="11" fillId="3" borderId="43" xfId="0" applyFont="1" applyFill="1" applyBorder="1" applyAlignment="1">
      <alignment horizontal="center" vertical="center" wrapText="1"/>
    </xf>
    <xf numFmtId="0" fontId="7" fillId="0" borderId="47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22" fillId="3" borderId="18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6" fillId="3" borderId="28" xfId="0" applyFont="1" applyFill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5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vertical="center" wrapText="1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6" fillId="3" borderId="17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29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3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21" fillId="3" borderId="15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="150" zoomScaleNormal="150" zoomScaleSheetLayoutView="10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2.85546875" hidden="1" customWidth="1"/>
    <col min="9" max="9" width="5.140625" customWidth="1"/>
    <col min="10" max="10" width="4.7109375" customWidth="1"/>
    <col min="11" max="11" width="5.28515625" customWidth="1"/>
  </cols>
  <sheetData>
    <row r="1" spans="1:11" s="39" customFormat="1" ht="14.25" customHeight="1" x14ac:dyDescent="0.25">
      <c r="A1" s="40" t="s">
        <v>11</v>
      </c>
      <c r="B1" s="111" t="s">
        <v>93</v>
      </c>
      <c r="C1" s="41" t="s">
        <v>94</v>
      </c>
      <c r="D1" s="41" t="s">
        <v>95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86</v>
      </c>
      <c r="J1" s="148" t="s">
        <v>6</v>
      </c>
      <c r="K1" s="148" t="s">
        <v>87</v>
      </c>
    </row>
    <row r="2" spans="1:11" s="3" customFormat="1" ht="18.75" customHeight="1" x14ac:dyDescent="0.25">
      <c r="A2" s="5" t="s">
        <v>131</v>
      </c>
      <c r="B2" s="112" t="s">
        <v>97</v>
      </c>
      <c r="C2" s="6"/>
      <c r="D2" s="120" t="s">
        <v>96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132</v>
      </c>
      <c r="B3" s="6" t="s">
        <v>98</v>
      </c>
      <c r="C3" s="6"/>
      <c r="D3" s="120" t="s">
        <v>96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96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124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124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83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133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134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135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136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96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125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126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126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130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99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127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93</v>
      </c>
      <c r="C21" s="41" t="s">
        <v>94</v>
      </c>
      <c r="D21" s="41" t="s">
        <v>95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100</v>
      </c>
      <c r="C22" s="62"/>
      <c r="D22" s="121" t="s">
        <v>96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101</v>
      </c>
      <c r="C23" s="12"/>
      <c r="D23" s="121" t="s">
        <v>96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102</v>
      </c>
      <c r="C24" s="12"/>
      <c r="D24" s="121" t="s">
        <v>96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81</v>
      </c>
      <c r="B25" s="114" t="s">
        <v>103</v>
      </c>
      <c r="C25" s="12"/>
      <c r="D25" s="121" t="s">
        <v>96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96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20.25" customHeight="1" thickBot="1" x14ac:dyDescent="0.3">
      <c r="A27" s="52" t="s">
        <v>19</v>
      </c>
      <c r="B27" s="114" t="s">
        <v>104</v>
      </c>
      <c r="C27" s="61"/>
      <c r="D27" s="122" t="s">
        <v>96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128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88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93</v>
      </c>
      <c r="C32" s="41" t="s">
        <v>94</v>
      </c>
      <c r="D32" s="41" t="s">
        <v>95</v>
      </c>
      <c r="E32" s="41" t="s">
        <v>10</v>
      </c>
      <c r="F32" s="41" t="s">
        <v>3</v>
      </c>
      <c r="G32" s="41" t="s">
        <v>0</v>
      </c>
      <c r="H32" s="28"/>
      <c r="I32" s="148" t="s">
        <v>84</v>
      </c>
      <c r="J32" s="148" t="s">
        <v>90</v>
      </c>
      <c r="K32" s="149"/>
    </row>
    <row r="33" spans="1:11" s="3" customFormat="1" ht="11.1" customHeight="1" x14ac:dyDescent="0.25">
      <c r="A33" s="22" t="s">
        <v>1</v>
      </c>
      <c r="B33" s="12" t="s">
        <v>105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82</v>
      </c>
      <c r="B34" s="73" t="s">
        <v>106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129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107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108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7.25" customHeight="1" thickBot="1" x14ac:dyDescent="0.3">
      <c r="A38" s="23" t="s">
        <v>23</v>
      </c>
      <c r="B38" s="15" t="s">
        <v>109</v>
      </c>
      <c r="C38" s="15" t="s">
        <v>110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111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6.5" customHeight="1" thickBot="1" x14ac:dyDescent="0.3">
      <c r="A41" s="14" t="s">
        <v>25</v>
      </c>
      <c r="B41" s="117" t="s">
        <v>112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113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114</v>
      </c>
      <c r="C44" s="123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115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8.75" customHeight="1" x14ac:dyDescent="0.25">
      <c r="A46" s="11" t="s">
        <v>28</v>
      </c>
      <c r="B46" s="126" t="s">
        <v>116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105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105</v>
      </c>
      <c r="C48" s="124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117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118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105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105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105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8" customHeight="1" thickBot="1" x14ac:dyDescent="0.3">
      <c r="A57" s="23" t="s">
        <v>38</v>
      </c>
      <c r="B57" s="15" t="s">
        <v>119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thickBot="1" x14ac:dyDescent="0.3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10.5" customHeight="1" thickBot="1" x14ac:dyDescent="0.3">
      <c r="A60" s="169" t="s">
        <v>62</v>
      </c>
      <c r="B60" s="170"/>
      <c r="C60" s="170"/>
      <c r="D60" s="170"/>
      <c r="E60" s="170"/>
      <c r="F60" s="170"/>
      <c r="G60" s="170"/>
      <c r="H60" s="25"/>
      <c r="I60" s="171" t="s">
        <v>5</v>
      </c>
      <c r="J60" s="149"/>
      <c r="K60" s="149"/>
    </row>
    <row r="61" spans="1:11" s="3" customFormat="1" ht="10.5" customHeight="1" x14ac:dyDescent="0.25">
      <c r="A61" s="86" t="s">
        <v>44</v>
      </c>
      <c r="B61" s="41" t="s">
        <v>93</v>
      </c>
      <c r="C61" s="41" t="s">
        <v>94</v>
      </c>
      <c r="D61" s="41" t="s">
        <v>95</v>
      </c>
      <c r="E61" s="64" t="s">
        <v>10</v>
      </c>
      <c r="F61" s="64" t="s">
        <v>3</v>
      </c>
      <c r="G61" s="100" t="s">
        <v>0</v>
      </c>
      <c r="H61" s="25"/>
      <c r="I61" s="172"/>
      <c r="J61" s="149"/>
      <c r="K61" s="149"/>
    </row>
    <row r="62" spans="1:11" s="3" customFormat="1" ht="11.1" customHeight="1" x14ac:dyDescent="0.25">
      <c r="A62" s="11" t="s">
        <v>46</v>
      </c>
      <c r="B62" s="114" t="s">
        <v>105</v>
      </c>
      <c r="C62" s="12"/>
      <c r="D62" s="51"/>
      <c r="E62" s="44"/>
      <c r="F62" s="44"/>
      <c r="G62" s="46"/>
      <c r="H62" s="101">
        <f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72"/>
      <c r="J62" s="149"/>
      <c r="K62" s="149"/>
    </row>
    <row r="63" spans="1:11" s="3" customFormat="1" ht="11.1" customHeight="1" x14ac:dyDescent="0.25">
      <c r="A63" s="11" t="s">
        <v>47</v>
      </c>
      <c r="B63" s="114" t="s">
        <v>120</v>
      </c>
      <c r="C63" s="12"/>
      <c r="D63" s="51"/>
      <c r="E63" s="44"/>
      <c r="F63" s="44"/>
      <c r="G63" s="46"/>
      <c r="H63" s="8">
        <f t="shared" ref="H63:H81" si="3"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9.5" customHeight="1" thickBot="1" x14ac:dyDescent="0.3">
      <c r="A64" s="23" t="s">
        <v>45</v>
      </c>
      <c r="B64" s="15" t="s">
        <v>121</v>
      </c>
      <c r="C64" s="15" t="s">
        <v>110</v>
      </c>
      <c r="D64" s="15"/>
      <c r="E64" s="58"/>
      <c r="F64" s="58"/>
      <c r="G64" s="90"/>
      <c r="H64" s="99">
        <f t="shared" si="3"/>
        <v>0</v>
      </c>
      <c r="I64" s="172"/>
      <c r="J64" s="149"/>
      <c r="K64" s="149"/>
    </row>
    <row r="65" spans="1:11" s="3" customFormat="1" ht="8.25" customHeight="1" thickBot="1" x14ac:dyDescent="0.3">
      <c r="A65" s="18"/>
      <c r="B65" s="18"/>
      <c r="C65" s="18"/>
      <c r="D65" s="18"/>
      <c r="E65" s="18"/>
      <c r="F65" s="9"/>
      <c r="G65" s="34"/>
      <c r="H65" s="95"/>
      <c r="I65" s="172"/>
      <c r="J65" s="149"/>
      <c r="K65" s="149"/>
    </row>
    <row r="66" spans="1:11" s="3" customFormat="1" ht="10.5" customHeight="1" thickBot="1" x14ac:dyDescent="0.3">
      <c r="A66" s="84" t="s">
        <v>49</v>
      </c>
      <c r="B66" s="1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5" t="s">
        <v>50</v>
      </c>
      <c r="B67" s="119"/>
      <c r="C67" s="41"/>
      <c r="D67" s="41"/>
      <c r="E67" s="41"/>
      <c r="F67" s="41"/>
      <c r="G67" s="41"/>
      <c r="H67" s="95"/>
      <c r="I67" s="172"/>
      <c r="J67" s="149"/>
      <c r="K67" s="149"/>
    </row>
    <row r="68" spans="1:11" s="3" customFormat="1" ht="10.5" customHeight="1" x14ac:dyDescent="0.25">
      <c r="A68" s="85" t="s">
        <v>61</v>
      </c>
      <c r="B68" s="41" t="s">
        <v>93</v>
      </c>
      <c r="C68" s="41" t="s">
        <v>94</v>
      </c>
      <c r="D68" s="41" t="s">
        <v>95</v>
      </c>
      <c r="E68" s="41" t="s">
        <v>10</v>
      </c>
      <c r="F68" s="41" t="s">
        <v>3</v>
      </c>
      <c r="G68" s="43" t="s">
        <v>0</v>
      </c>
      <c r="H68" s="95"/>
      <c r="I68" s="172"/>
      <c r="J68" s="149"/>
      <c r="K68" s="149"/>
    </row>
    <row r="69" spans="1:11" s="3" customFormat="1" ht="10.5" customHeight="1" x14ac:dyDescent="0.25">
      <c r="A69" s="11" t="s">
        <v>48</v>
      </c>
      <c r="B69" s="55" t="s">
        <v>105</v>
      </c>
      <c r="C69" s="55"/>
      <c r="D69" s="55"/>
      <c r="E69" s="44"/>
      <c r="F69" s="44"/>
      <c r="G69" s="91"/>
      <c r="H69" s="96">
        <f t="shared" si="3"/>
        <v>0</v>
      </c>
      <c r="I69" s="172"/>
      <c r="J69" s="149"/>
      <c r="K69" s="149"/>
    </row>
    <row r="70" spans="1:11" s="3" customFormat="1" ht="10.5" customHeight="1" x14ac:dyDescent="0.25">
      <c r="A70" s="11" t="s">
        <v>51</v>
      </c>
      <c r="B70" s="55" t="s">
        <v>105</v>
      </c>
      <c r="C70" s="55"/>
      <c r="D70" s="55"/>
      <c r="E70" s="44"/>
      <c r="F70" s="44"/>
      <c r="G70" s="91"/>
      <c r="H70" s="97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52</v>
      </c>
      <c r="B71" s="55" t="s">
        <v>105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9" customHeight="1" x14ac:dyDescent="0.25">
      <c r="A72" s="11" t="s">
        <v>53</v>
      </c>
      <c r="B72" s="12" t="s">
        <v>105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10.5" customHeight="1" x14ac:dyDescent="0.25">
      <c r="A73" s="11" t="s">
        <v>54</v>
      </c>
      <c r="B73" s="12" t="s">
        <v>105</v>
      </c>
      <c r="C73" s="55"/>
      <c r="D73" s="55"/>
      <c r="E73" s="44"/>
      <c r="F73" s="44"/>
      <c r="G73" s="91"/>
      <c r="H73" s="97">
        <f t="shared" si="3"/>
        <v>0</v>
      </c>
      <c r="I73" s="172"/>
      <c r="J73" s="149"/>
      <c r="K73" s="149"/>
    </row>
    <row r="74" spans="1:11" s="3" customFormat="1" ht="10.5" customHeight="1" thickBot="1" x14ac:dyDescent="0.3">
      <c r="A74" s="56" t="s">
        <v>55</v>
      </c>
      <c r="B74" s="15" t="s">
        <v>105</v>
      </c>
      <c r="C74" s="15"/>
      <c r="D74" s="15"/>
      <c r="E74" s="58"/>
      <c r="F74" s="58"/>
      <c r="G74" s="92"/>
      <c r="H74" s="98">
        <f t="shared" si="3"/>
        <v>0</v>
      </c>
      <c r="I74" s="172"/>
      <c r="J74" s="149"/>
      <c r="K74" s="149"/>
    </row>
    <row r="75" spans="1:11" s="3" customFormat="1" ht="8.25" customHeight="1" thickBot="1" x14ac:dyDescent="0.3">
      <c r="A75" s="18"/>
      <c r="B75" s="18"/>
      <c r="C75" s="18"/>
      <c r="D75" s="18"/>
      <c r="E75" s="18"/>
      <c r="F75" s="9"/>
      <c r="G75" s="34"/>
      <c r="H75" s="95"/>
      <c r="I75" s="172"/>
      <c r="J75" s="149"/>
      <c r="K75" s="149"/>
    </row>
    <row r="76" spans="1:11" s="3" customFormat="1" ht="10.5" customHeight="1" x14ac:dyDescent="0.25">
      <c r="A76" s="105" t="s">
        <v>65</v>
      </c>
      <c r="B76" s="41" t="s">
        <v>93</v>
      </c>
      <c r="C76" s="41" t="s">
        <v>94</v>
      </c>
      <c r="D76" s="41" t="s">
        <v>95</v>
      </c>
      <c r="E76" s="41" t="s">
        <v>10</v>
      </c>
      <c r="F76" s="41" t="s">
        <v>3</v>
      </c>
      <c r="G76" s="43" t="s">
        <v>0</v>
      </c>
      <c r="H76" s="95"/>
      <c r="I76" s="172"/>
      <c r="J76" s="149"/>
      <c r="K76" s="149"/>
    </row>
    <row r="77" spans="1:11" s="3" customFormat="1" ht="10.5" customHeight="1" x14ac:dyDescent="0.25">
      <c r="A77" s="12" t="s">
        <v>56</v>
      </c>
      <c r="B77" s="12" t="s">
        <v>105</v>
      </c>
      <c r="C77" s="12"/>
      <c r="D77" s="12"/>
      <c r="E77" s="44"/>
      <c r="F77" s="44"/>
      <c r="G77" s="93"/>
      <c r="H77" s="96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57</v>
      </c>
      <c r="B78" s="18" t="s">
        <v>105</v>
      </c>
      <c r="C78" s="125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x14ac:dyDescent="0.25">
      <c r="A79" s="12" t="s">
        <v>58</v>
      </c>
      <c r="B79" s="12" t="s">
        <v>105</v>
      </c>
      <c r="C79" s="12"/>
      <c r="D79" s="12"/>
      <c r="E79" s="44"/>
      <c r="F79" s="44"/>
      <c r="G79" s="93"/>
      <c r="H79" s="97">
        <f t="shared" si="3"/>
        <v>0</v>
      </c>
      <c r="I79" s="172"/>
      <c r="J79" s="149"/>
      <c r="K79" s="149"/>
    </row>
    <row r="80" spans="1:11" s="3" customFormat="1" ht="10.5" customHeight="1" thickBot="1" x14ac:dyDescent="0.3">
      <c r="A80" s="12" t="s">
        <v>59</v>
      </c>
      <c r="B80" s="12" t="s">
        <v>105</v>
      </c>
      <c r="C80" s="79"/>
      <c r="D80" s="12"/>
      <c r="E80" s="44"/>
      <c r="F80" s="44"/>
      <c r="G80" s="93"/>
      <c r="H80" s="97">
        <f t="shared" si="3"/>
        <v>0</v>
      </c>
      <c r="I80" s="173"/>
      <c r="J80" s="149"/>
      <c r="K80" s="149"/>
    </row>
    <row r="81" spans="1:11" s="3" customFormat="1" ht="10.5" customHeight="1" thickBot="1" x14ac:dyDescent="0.3">
      <c r="A81" s="12" t="s">
        <v>60</v>
      </c>
      <c r="B81" s="12" t="s">
        <v>122</v>
      </c>
      <c r="C81" s="81"/>
      <c r="D81" s="12"/>
      <c r="E81" s="44"/>
      <c r="F81" s="44"/>
      <c r="G81" s="93"/>
      <c r="H81" s="94">
        <f t="shared" si="3"/>
        <v>0</v>
      </c>
      <c r="I81" s="37" t="e">
        <f>H82/F82</f>
        <v>#DIV/0!</v>
      </c>
      <c r="J81" s="150"/>
      <c r="K81" s="149"/>
    </row>
    <row r="82" spans="1:11" s="3" customFormat="1" ht="9" customHeight="1" thickBot="1" x14ac:dyDescent="0.3">
      <c r="A82" s="18"/>
      <c r="B82" s="18"/>
      <c r="C82" s="71"/>
      <c r="D82" s="18"/>
      <c r="E82" s="82"/>
      <c r="F82" s="107">
        <f>SUM(F62:F81)</f>
        <v>0</v>
      </c>
      <c r="G82" s="83"/>
      <c r="H82" s="10">
        <f>SUM(H62:H81)</f>
        <v>0</v>
      </c>
      <c r="I82" s="80"/>
      <c r="J82" s="89" t="e">
        <f>H83/F83</f>
        <v>#DIV/0!</v>
      </c>
      <c r="K82" s="150"/>
    </row>
    <row r="83" spans="1:11" s="31" customFormat="1" ht="9" customHeight="1" thickBot="1" x14ac:dyDescent="0.3">
      <c r="A83" s="35" t="s">
        <v>85</v>
      </c>
      <c r="B83" s="35"/>
      <c r="C83" s="18"/>
      <c r="D83" s="19"/>
      <c r="E83" s="109" t="s">
        <v>91</v>
      </c>
      <c r="F83" s="102">
        <f>SUM(F33+F34+F35+F36+F37+F38+F40+F41+F43+F44+F45+F46+F47+F48+F49+F51+F52+F53+F55+F56+F57+F62+F63+F64+F69+F70+F71+F72+F73+F74+F77+F78+F79+F80+F81)</f>
        <v>0</v>
      </c>
      <c r="G83" s="102"/>
      <c r="H83" s="102">
        <f>SUM(H33+H34+H35+H36+H37+H38+H40+H41+H43+H44+H45+H46+H47+H48+H49+H51+H52+H53+H55+H56+H57+H62+H63+H64+H69+H70+H71+H72+H73+H74+H77+H78+H79+H80+H81)</f>
        <v>0</v>
      </c>
      <c r="I83" s="17"/>
      <c r="J83" s="17"/>
      <c r="K83" s="89" t="e">
        <f>H84/F84</f>
        <v>#DIV/0!</v>
      </c>
    </row>
    <row r="84" spans="1:11" s="33" customFormat="1" ht="9" customHeight="1" x14ac:dyDescent="0.3">
      <c r="A84" s="35" t="s">
        <v>89</v>
      </c>
      <c r="B84" s="35"/>
      <c r="C84" s="32"/>
      <c r="D84" s="20"/>
      <c r="E84" s="110" t="s">
        <v>92</v>
      </c>
      <c r="F84" s="102">
        <f>SUM(F2+F3+F4+F5+F6+F7+F8+F9+F10+F11+F12+F13+F15+F16+F17+F18+F19+F22+F23+F24+F25+F26+F27+F33+F34+F35+F36+F37+F38+F40+F41+F43+F44+F45+F46+F47+F48+F49+F51+F52+F53+F55+F56+F57+F62+F63+F64+F69+F70+F71+F72+F73+F74+F77+F78+F79+F80+F81)</f>
        <v>0</v>
      </c>
      <c r="G84" s="32"/>
      <c r="H84" s="102">
        <f>SUM(H2+H3+H4+H5+H6+H7+H8+H9+H10+H11+H12+H13+H15+H16+H17+H18+H19+H22+H23+H24+H25+H26+H27+H33+H34+H35+H36+H37+H38+H40+H41+H43+H44+H45+H46+H47+H48+H49+H51+H52+H53+H55+H56+H57+H62+H63+H64+H69+H70+H71+H72+H73+H74+H77+H78+H79+H80+H81)</f>
        <v>0</v>
      </c>
      <c r="I84" s="32"/>
      <c r="J84" s="32"/>
    </row>
    <row r="85" spans="1:11" s="33" customFormat="1" ht="9" customHeight="1" x14ac:dyDescent="0.3">
      <c r="A85" s="35" t="s">
        <v>137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9" customHeight="1" thickBot="1" x14ac:dyDescent="0.35">
      <c r="A86" s="35" t="s">
        <v>123</v>
      </c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62" t="s">
        <v>7</v>
      </c>
      <c r="B87" s="163"/>
      <c r="C87" s="164"/>
      <c r="D87" s="164"/>
      <c r="E87" s="164"/>
      <c r="F87" s="164"/>
      <c r="G87" s="164"/>
      <c r="H87" s="164"/>
      <c r="I87" s="165"/>
    </row>
    <row r="88" spans="1:11" s="33" customFormat="1" ht="9" customHeight="1" thickBot="1" x14ac:dyDescent="0.35">
      <c r="A88" s="166" t="s">
        <v>8</v>
      </c>
      <c r="B88" s="167"/>
      <c r="C88" s="167"/>
      <c r="D88" s="167"/>
      <c r="E88" s="167"/>
      <c r="F88" s="167"/>
      <c r="G88" s="167"/>
      <c r="H88" s="167"/>
      <c r="I88" s="168"/>
    </row>
    <row r="90" spans="1:11" ht="8.25" customHeight="1" x14ac:dyDescent="0.25"/>
  </sheetData>
  <sheetProtection algorithmName="SHA-512" hashValue="Aw1YnDe3dkbZyqb+dMwWiRl+mzZAiWEXJZyAGmY4HGYK3C5mL4rEXTdse66/U/QXV6OyrUMjfTQaDBjdZmVa9g==" saltValue="ee+CjklkaO5Eqjwup9WVww==" spinCount="100000" sheet="1" objects="1" scenarios="1"/>
  <mergeCells count="17">
    <mergeCell ref="A87:I87"/>
    <mergeCell ref="A88:I88"/>
    <mergeCell ref="I32:I56"/>
    <mergeCell ref="A60:G60"/>
    <mergeCell ref="I60:I80"/>
    <mergeCell ref="A30:G30"/>
    <mergeCell ref="K1:K82"/>
    <mergeCell ref="I1:I26"/>
    <mergeCell ref="J1:J18"/>
    <mergeCell ref="A14:D14"/>
    <mergeCell ref="A28:D28"/>
    <mergeCell ref="A29:G29"/>
    <mergeCell ref="J32:J81"/>
    <mergeCell ref="D39:G39"/>
    <mergeCell ref="D42:G42"/>
    <mergeCell ref="D50:G50"/>
    <mergeCell ref="D54:G54"/>
  </mergeCells>
  <pageMargins left="0.39" right="0.2" top="0.59" bottom="0.17" header="0.32" footer="0.1"/>
  <pageSetup scale="83" orientation="portrait" errors="blank" verticalDpi="300" r:id="rId1"/>
  <headerFooter>
    <oddHeader xml:space="preserve">&amp;C&amp;"Arial Narrow,Bold"&amp;12GPA Guide for a BBA in MARKETING (i - Multicultural &amp; Global Certificate)&amp;R&amp;"Arial Narrow,Regular"&amp;6BBA.MARK   Revised: 08/31/15
                           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140625" customWidth="1"/>
    <col min="9" max="9" width="5.140625" customWidth="1"/>
    <col min="10" max="10" width="4.7109375" customWidth="1"/>
    <col min="11" max="11" width="5.42578125" customWidth="1"/>
  </cols>
  <sheetData>
    <row r="1" spans="1:11" s="39" customFormat="1" ht="14.25" customHeight="1" x14ac:dyDescent="0.25">
      <c r="A1" s="40" t="s">
        <v>11</v>
      </c>
      <c r="B1" s="111" t="s">
        <v>93</v>
      </c>
      <c r="C1" s="41" t="s">
        <v>94</v>
      </c>
      <c r="D1" s="41" t="s">
        <v>95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86</v>
      </c>
      <c r="J1" s="148" t="s">
        <v>6</v>
      </c>
      <c r="K1" s="148" t="s">
        <v>87</v>
      </c>
    </row>
    <row r="2" spans="1:11" s="3" customFormat="1" ht="18" customHeight="1" x14ac:dyDescent="0.25">
      <c r="A2" s="5" t="s">
        <v>131</v>
      </c>
      <c r="B2" s="112" t="s">
        <v>97</v>
      </c>
      <c r="C2" s="6"/>
      <c r="D2" s="120" t="s">
        <v>96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132</v>
      </c>
      <c r="B3" s="6" t="s">
        <v>98</v>
      </c>
      <c r="C3" s="6"/>
      <c r="D3" s="120" t="s">
        <v>96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96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124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124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83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133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134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135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136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96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125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126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126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130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99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127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93</v>
      </c>
      <c r="C21" s="41" t="s">
        <v>94</v>
      </c>
      <c r="D21" s="41" t="s">
        <v>95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100</v>
      </c>
      <c r="C22" s="62"/>
      <c r="D22" s="121" t="s">
        <v>96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101</v>
      </c>
      <c r="C23" s="12"/>
      <c r="D23" s="121" t="s">
        <v>96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102</v>
      </c>
      <c r="C24" s="12"/>
      <c r="D24" s="121" t="s">
        <v>96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81</v>
      </c>
      <c r="B25" s="114" t="s">
        <v>103</v>
      </c>
      <c r="C25" s="12"/>
      <c r="D25" s="121" t="s">
        <v>96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96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21.75" customHeight="1" thickBot="1" x14ac:dyDescent="0.3">
      <c r="A27" s="52" t="s">
        <v>19</v>
      </c>
      <c r="B27" s="114" t="s">
        <v>104</v>
      </c>
      <c r="C27" s="61"/>
      <c r="D27" s="122" t="s">
        <v>96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128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88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93</v>
      </c>
      <c r="C32" s="41" t="s">
        <v>94</v>
      </c>
      <c r="D32" s="41" t="s">
        <v>95</v>
      </c>
      <c r="E32" s="41" t="s">
        <v>10</v>
      </c>
      <c r="F32" s="41" t="s">
        <v>3</v>
      </c>
      <c r="G32" s="41" t="s">
        <v>0</v>
      </c>
      <c r="H32" s="28"/>
      <c r="I32" s="148" t="s">
        <v>84</v>
      </c>
      <c r="J32" s="148" t="s">
        <v>90</v>
      </c>
      <c r="K32" s="149"/>
    </row>
    <row r="33" spans="1:11" s="3" customFormat="1" ht="11.1" customHeight="1" x14ac:dyDescent="0.25">
      <c r="A33" s="22" t="s">
        <v>1</v>
      </c>
      <c r="B33" s="12" t="s">
        <v>105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82</v>
      </c>
      <c r="B34" s="73" t="s">
        <v>106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129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107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108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.75" customHeight="1" thickBot="1" x14ac:dyDescent="0.3">
      <c r="A38" s="23" t="s">
        <v>23</v>
      </c>
      <c r="B38" s="15" t="s">
        <v>109</v>
      </c>
      <c r="C38" s="15" t="s">
        <v>110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111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9.5" customHeight="1" thickBot="1" x14ac:dyDescent="0.3">
      <c r="A41" s="14" t="s">
        <v>25</v>
      </c>
      <c r="B41" s="117" t="s">
        <v>112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113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114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115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8.75" customHeight="1" x14ac:dyDescent="0.25">
      <c r="A46" s="11" t="s">
        <v>28</v>
      </c>
      <c r="B46" s="126" t="s">
        <v>116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105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105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117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118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105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105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105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8" customHeight="1" thickBot="1" x14ac:dyDescent="0.3">
      <c r="A57" s="23" t="s">
        <v>38</v>
      </c>
      <c r="B57" s="15" t="s">
        <v>119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62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93</v>
      </c>
      <c r="C62" s="41" t="s">
        <v>94</v>
      </c>
      <c r="D62" s="41" t="s">
        <v>95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105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120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121</v>
      </c>
      <c r="C65" s="15" t="s">
        <v>110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20.25" customHeight="1" x14ac:dyDescent="0.25">
      <c r="A69" s="85" t="s">
        <v>63</v>
      </c>
      <c r="B69" s="41" t="s">
        <v>93</v>
      </c>
      <c r="C69" s="41" t="s">
        <v>94</v>
      </c>
      <c r="D69" s="41" t="s">
        <v>95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66</v>
      </c>
      <c r="B70" s="12" t="s">
        <v>105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67</v>
      </c>
      <c r="B71" s="18" t="s">
        <v>105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68</v>
      </c>
      <c r="B72" s="12" t="s">
        <v>105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69</v>
      </c>
      <c r="B73" s="15" t="s">
        <v>105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5" t="s">
        <v>64</v>
      </c>
      <c r="B75" s="41" t="s">
        <v>93</v>
      </c>
      <c r="C75" s="41" t="s">
        <v>94</v>
      </c>
      <c r="D75" s="41" t="s">
        <v>95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105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105</v>
      </c>
      <c r="C77" s="72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58</v>
      </c>
      <c r="B78" s="12" t="s">
        <v>105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59</v>
      </c>
      <c r="B79" s="12" t="s">
        <v>105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60</v>
      </c>
      <c r="B80" s="12" t="s">
        <v>122</v>
      </c>
      <c r="C80" s="81"/>
      <c r="D80" s="12"/>
      <c r="E80" s="44"/>
      <c r="F80" s="44"/>
      <c r="G80" s="93"/>
      <c r="H80" s="94">
        <f t="shared" si="3"/>
        <v>0</v>
      </c>
      <c r="I80" s="37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85</v>
      </c>
      <c r="B82" s="35"/>
      <c r="C82" s="18"/>
      <c r="D82" s="19"/>
      <c r="E82" s="109" t="s">
        <v>91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89</v>
      </c>
      <c r="B83" s="35"/>
      <c r="C83" s="32"/>
      <c r="D83" s="20"/>
      <c r="E83" s="110" t="s">
        <v>92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  <c r="K83" s="103"/>
    </row>
    <row r="84" spans="1:11" s="33" customFormat="1" ht="9" customHeight="1" x14ac:dyDescent="0.3">
      <c r="A84" s="35" t="s">
        <v>137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thickBot="1" x14ac:dyDescent="0.35">
      <c r="A85" s="35" t="s">
        <v>123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9" customHeight="1" x14ac:dyDescent="0.3">
      <c r="A86" s="162" t="s">
        <v>7</v>
      </c>
      <c r="B86" s="163"/>
      <c r="C86" s="164"/>
      <c r="D86" s="164"/>
      <c r="E86" s="164"/>
      <c r="F86" s="164"/>
      <c r="G86" s="164"/>
      <c r="H86" s="164"/>
      <c r="I86" s="165"/>
    </row>
    <row r="87" spans="1:11" s="33" customFormat="1" ht="9" customHeight="1" thickBot="1" x14ac:dyDescent="0.35">
      <c r="A87" s="166" t="s">
        <v>8</v>
      </c>
      <c r="B87" s="167"/>
      <c r="C87" s="167"/>
      <c r="D87" s="167"/>
      <c r="E87" s="167"/>
      <c r="F87" s="167"/>
      <c r="G87" s="167"/>
      <c r="H87" s="167"/>
      <c r="I87" s="168"/>
    </row>
    <row r="89" spans="1:11" ht="8.25" customHeight="1" x14ac:dyDescent="0.25"/>
  </sheetData>
  <sheetProtection algorithmName="SHA-512" hashValue="YLXOgJZCWi+V3bLNZAFaYjPkC9HebNOtS+xfVXhZ2QKkInnNfxQ8sDx1Q2XLeRZauCJ3QDr/a/yFncK9l558Qg==" saltValue="ccKxzwBCVDQe5yo7yqjhUw==" spinCount="100000" sheet="1" objects="1" scenarios="1"/>
  <mergeCells count="17">
    <mergeCell ref="A86:I86"/>
    <mergeCell ref="A87:I87"/>
    <mergeCell ref="I32:I56"/>
    <mergeCell ref="J32:J80"/>
    <mergeCell ref="A61:G61"/>
    <mergeCell ref="I61:I79"/>
    <mergeCell ref="A30:G30"/>
    <mergeCell ref="K1:K81"/>
    <mergeCell ref="I1:I26"/>
    <mergeCell ref="J1:J18"/>
    <mergeCell ref="A28:D28"/>
    <mergeCell ref="A29:G29"/>
    <mergeCell ref="D39:G39"/>
    <mergeCell ref="D42:G42"/>
    <mergeCell ref="D50:G50"/>
    <mergeCell ref="D54:G54"/>
    <mergeCell ref="A14:D1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(ii-Design, Commercialization &amp; Development Certificate)&amp;R&amp;"Arial Narrow,Regular"&amp;6BBA.MARK   Revised: 08/31/15
                           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2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28515625" hidden="1" customWidth="1"/>
    <col min="9" max="9" width="5.140625" customWidth="1"/>
    <col min="10" max="10" width="4.7109375" customWidth="1"/>
    <col min="11" max="11" width="6.42578125" customWidth="1"/>
  </cols>
  <sheetData>
    <row r="1" spans="1:11" s="39" customFormat="1" ht="14.25" customHeight="1" x14ac:dyDescent="0.25">
      <c r="A1" s="40" t="s">
        <v>11</v>
      </c>
      <c r="B1" s="111" t="s">
        <v>93</v>
      </c>
      <c r="C1" s="41" t="s">
        <v>94</v>
      </c>
      <c r="D1" s="41" t="s">
        <v>95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86</v>
      </c>
      <c r="J1" s="148" t="s">
        <v>6</v>
      </c>
      <c r="K1" s="148" t="s">
        <v>87</v>
      </c>
    </row>
    <row r="2" spans="1:11" s="3" customFormat="1" ht="18.75" customHeight="1" x14ac:dyDescent="0.25">
      <c r="A2" s="5" t="s">
        <v>131</v>
      </c>
      <c r="B2" s="112" t="s">
        <v>97</v>
      </c>
      <c r="C2" s="6"/>
      <c r="D2" s="120" t="s">
        <v>96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132</v>
      </c>
      <c r="B3" s="6" t="s">
        <v>98</v>
      </c>
      <c r="C3" s="6"/>
      <c r="D3" s="120" t="s">
        <v>96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96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124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124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83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133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134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135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136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96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125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126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126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130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99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127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93</v>
      </c>
      <c r="C21" s="41" t="s">
        <v>94</v>
      </c>
      <c r="D21" s="41" t="s">
        <v>95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100</v>
      </c>
      <c r="C22" s="62"/>
      <c r="D22" s="121" t="s">
        <v>96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101</v>
      </c>
      <c r="C23" s="12"/>
      <c r="D23" s="121" t="s">
        <v>96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102</v>
      </c>
      <c r="C24" s="12"/>
      <c r="D24" s="121" t="s">
        <v>96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81</v>
      </c>
      <c r="B25" s="114" t="s">
        <v>103</v>
      </c>
      <c r="C25" s="12"/>
      <c r="D25" s="121" t="s">
        <v>96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96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8" customHeight="1" thickBot="1" x14ac:dyDescent="0.3">
      <c r="A27" s="52" t="s">
        <v>19</v>
      </c>
      <c r="B27" s="114" t="s">
        <v>104</v>
      </c>
      <c r="C27" s="61"/>
      <c r="D27" s="122" t="s">
        <v>96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128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88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93</v>
      </c>
      <c r="C32" s="41" t="s">
        <v>94</v>
      </c>
      <c r="D32" s="41" t="s">
        <v>95</v>
      </c>
      <c r="E32" s="41" t="s">
        <v>10</v>
      </c>
      <c r="F32" s="41" t="s">
        <v>3</v>
      </c>
      <c r="G32" s="41" t="s">
        <v>0</v>
      </c>
      <c r="H32" s="28"/>
      <c r="I32" s="148" t="s">
        <v>84</v>
      </c>
      <c r="J32" s="148" t="s">
        <v>90</v>
      </c>
      <c r="K32" s="149"/>
    </row>
    <row r="33" spans="1:11" s="3" customFormat="1" ht="11.1" customHeight="1" x14ac:dyDescent="0.25">
      <c r="A33" s="22" t="s">
        <v>1</v>
      </c>
      <c r="B33" s="12" t="s">
        <v>105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82</v>
      </c>
      <c r="B34" s="73" t="s">
        <v>106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129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107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108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" customHeight="1" thickBot="1" x14ac:dyDescent="0.3">
      <c r="A38" s="23" t="s">
        <v>23</v>
      </c>
      <c r="B38" s="15" t="s">
        <v>109</v>
      </c>
      <c r="C38" s="15" t="s">
        <v>110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111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8" customHeight="1" thickBot="1" x14ac:dyDescent="0.3">
      <c r="A41" s="14" t="s">
        <v>25</v>
      </c>
      <c r="B41" s="117" t="s">
        <v>112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113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114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115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6.5" customHeight="1" x14ac:dyDescent="0.25">
      <c r="A46" s="11" t="s">
        <v>28</v>
      </c>
      <c r="B46" s="126" t="s">
        <v>116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105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105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117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118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105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105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105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20.25" customHeight="1" thickBot="1" x14ac:dyDescent="0.3">
      <c r="A57" s="23" t="s">
        <v>38</v>
      </c>
      <c r="B57" s="15" t="s">
        <v>119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62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93</v>
      </c>
      <c r="C62" s="41" t="s">
        <v>94</v>
      </c>
      <c r="D62" s="41" t="s">
        <v>95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105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120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121</v>
      </c>
      <c r="C65" s="15" t="s">
        <v>110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15.75" customHeight="1" x14ac:dyDescent="0.25">
      <c r="A69" s="85" t="s">
        <v>70</v>
      </c>
      <c r="B69" s="41" t="s">
        <v>93</v>
      </c>
      <c r="C69" s="41" t="s">
        <v>94</v>
      </c>
      <c r="D69" s="41" t="s">
        <v>95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71</v>
      </c>
      <c r="B70" s="12" t="s">
        <v>105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72</v>
      </c>
      <c r="B71" s="18" t="s">
        <v>105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73</v>
      </c>
      <c r="B72" s="12" t="s">
        <v>105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69</v>
      </c>
      <c r="B73" s="15" t="s">
        <v>105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4" t="s">
        <v>64</v>
      </c>
      <c r="B75" s="41" t="s">
        <v>93</v>
      </c>
      <c r="C75" s="41" t="s">
        <v>94</v>
      </c>
      <c r="D75" s="41" t="s">
        <v>95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105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105</v>
      </c>
      <c r="C77" s="72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58</v>
      </c>
      <c r="B78" s="12" t="s">
        <v>105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59</v>
      </c>
      <c r="B79" s="12" t="s">
        <v>105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60</v>
      </c>
      <c r="B80" s="12" t="s">
        <v>122</v>
      </c>
      <c r="C80" s="81"/>
      <c r="D80" s="12"/>
      <c r="E80" s="44"/>
      <c r="F80" s="44"/>
      <c r="G80" s="93"/>
      <c r="H80" s="97">
        <f t="shared" si="3"/>
        <v>0</v>
      </c>
      <c r="I80" s="89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85</v>
      </c>
      <c r="B82" s="35"/>
      <c r="C82" s="18"/>
      <c r="D82" s="19"/>
      <c r="E82" s="109" t="s">
        <v>91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89</v>
      </c>
      <c r="B83" s="35"/>
      <c r="C83" s="32"/>
      <c r="D83" s="20"/>
      <c r="E83" s="110" t="s">
        <v>92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137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thickBot="1" x14ac:dyDescent="0.35">
      <c r="A85" s="35" t="s">
        <v>123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9" customHeight="1" x14ac:dyDescent="0.3">
      <c r="A86" s="162" t="s">
        <v>7</v>
      </c>
      <c r="B86" s="163"/>
      <c r="C86" s="164"/>
      <c r="D86" s="164"/>
      <c r="E86" s="164"/>
      <c r="F86" s="164"/>
      <c r="G86" s="164"/>
      <c r="H86" s="164"/>
      <c r="I86" s="165"/>
    </row>
    <row r="87" spans="1:11" s="33" customFormat="1" ht="9" customHeight="1" thickBot="1" x14ac:dyDescent="0.35">
      <c r="A87" s="166" t="s">
        <v>8</v>
      </c>
      <c r="B87" s="167"/>
      <c r="C87" s="167"/>
      <c r="D87" s="167"/>
      <c r="E87" s="167"/>
      <c r="F87" s="167"/>
      <c r="G87" s="167"/>
      <c r="H87" s="167"/>
      <c r="I87" s="168"/>
    </row>
    <row r="89" spans="1:11" ht="8.25" customHeight="1" x14ac:dyDescent="0.25"/>
  </sheetData>
  <sheetProtection algorithmName="SHA-512" hashValue="1pbSfTQz+iHN+DO8gaiGeNVYKeFSwEfg56g9E2mQqTKRE6cyLOoyIh8kB+Ze4vnlKU0xUDqNb+c1GXCjUGBcUA==" saltValue="tH01K/M1x18JrZa8dQZQZg==" spinCount="100000" sheet="1" objects="1" scenarios="1"/>
  <mergeCells count="17">
    <mergeCell ref="A86:I86"/>
    <mergeCell ref="A87:I87"/>
    <mergeCell ref="I32:I56"/>
    <mergeCell ref="J32:J80"/>
    <mergeCell ref="A61:G61"/>
    <mergeCell ref="I61:I79"/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- (iii - Entertainment Business Certificate)&amp;R&amp;"Arial Narrow,Regular"&amp;6BBA.MARK   Revised: 08/31/15
                           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8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5703125" style="2" customWidth="1"/>
    <col min="8" max="8" width="0.140625" customWidth="1"/>
    <col min="9" max="9" width="5.140625" customWidth="1"/>
    <col min="10" max="10" width="4.7109375" customWidth="1"/>
    <col min="11" max="11" width="6.140625" customWidth="1"/>
  </cols>
  <sheetData>
    <row r="1" spans="1:11" s="39" customFormat="1" ht="14.25" customHeight="1" x14ac:dyDescent="0.25">
      <c r="A1" s="40" t="s">
        <v>11</v>
      </c>
      <c r="B1" s="111" t="s">
        <v>93</v>
      </c>
      <c r="C1" s="41" t="s">
        <v>94</v>
      </c>
      <c r="D1" s="41" t="s">
        <v>95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86</v>
      </c>
      <c r="J1" s="148" t="s">
        <v>6</v>
      </c>
      <c r="K1" s="148" t="s">
        <v>87</v>
      </c>
    </row>
    <row r="2" spans="1:11" s="3" customFormat="1" ht="20.25" customHeight="1" x14ac:dyDescent="0.25">
      <c r="A2" s="5" t="s">
        <v>131</v>
      </c>
      <c r="B2" s="112" t="s">
        <v>97</v>
      </c>
      <c r="C2" s="6"/>
      <c r="D2" s="120" t="s">
        <v>96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132</v>
      </c>
      <c r="B3" s="6" t="s">
        <v>98</v>
      </c>
      <c r="C3" s="6"/>
      <c r="D3" s="120" t="s">
        <v>96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96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124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124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83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133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134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135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136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96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125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126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126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130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99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127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93</v>
      </c>
      <c r="C21" s="41" t="s">
        <v>94</v>
      </c>
      <c r="D21" s="41" t="s">
        <v>95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100</v>
      </c>
      <c r="C22" s="62"/>
      <c r="D22" s="121" t="s">
        <v>96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101</v>
      </c>
      <c r="C23" s="12"/>
      <c r="D23" s="121" t="s">
        <v>96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102</v>
      </c>
      <c r="C24" s="12"/>
      <c r="D24" s="121" t="s">
        <v>96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81</v>
      </c>
      <c r="B25" s="114" t="s">
        <v>103</v>
      </c>
      <c r="C25" s="12"/>
      <c r="D25" s="121" t="s">
        <v>96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96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7.25" customHeight="1" thickBot="1" x14ac:dyDescent="0.3">
      <c r="A27" s="52" t="s">
        <v>19</v>
      </c>
      <c r="B27" s="114" t="s">
        <v>104</v>
      </c>
      <c r="C27" s="61"/>
      <c r="D27" s="122" t="s">
        <v>96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128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88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93</v>
      </c>
      <c r="C32" s="41" t="s">
        <v>94</v>
      </c>
      <c r="D32" s="41" t="s">
        <v>95</v>
      </c>
      <c r="E32" s="41" t="s">
        <v>10</v>
      </c>
      <c r="F32" s="41" t="s">
        <v>3</v>
      </c>
      <c r="G32" s="41" t="s">
        <v>0</v>
      </c>
      <c r="H32" s="28"/>
      <c r="I32" s="148" t="s">
        <v>84</v>
      </c>
      <c r="J32" s="148" t="s">
        <v>90</v>
      </c>
      <c r="K32" s="149"/>
    </row>
    <row r="33" spans="1:11" s="3" customFormat="1" ht="11.1" customHeight="1" x14ac:dyDescent="0.25">
      <c r="A33" s="22" t="s">
        <v>1</v>
      </c>
      <c r="B33" s="12" t="s">
        <v>105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82</v>
      </c>
      <c r="B34" s="73" t="s">
        <v>106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129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107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108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7.25" customHeight="1" thickBot="1" x14ac:dyDescent="0.3">
      <c r="A38" s="23" t="s">
        <v>23</v>
      </c>
      <c r="B38" s="15" t="s">
        <v>109</v>
      </c>
      <c r="C38" s="15" t="s">
        <v>110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111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6.5" customHeight="1" thickBot="1" x14ac:dyDescent="0.3">
      <c r="A41" s="14" t="s">
        <v>25</v>
      </c>
      <c r="B41" s="117" t="s">
        <v>112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113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114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115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6.5" customHeight="1" x14ac:dyDescent="0.25">
      <c r="A46" s="11" t="s">
        <v>28</v>
      </c>
      <c r="B46" s="126" t="s">
        <v>116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105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105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117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118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105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105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105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21" customHeight="1" thickBot="1" x14ac:dyDescent="0.3">
      <c r="A57" s="23" t="s">
        <v>38</v>
      </c>
      <c r="B57" s="15" t="s">
        <v>119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62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93</v>
      </c>
      <c r="C62" s="41" t="s">
        <v>94</v>
      </c>
      <c r="D62" s="41" t="s">
        <v>95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105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120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121</v>
      </c>
      <c r="C65" s="15" t="s">
        <v>110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20.25" customHeight="1" x14ac:dyDescent="0.25">
      <c r="A69" s="85" t="s">
        <v>74</v>
      </c>
      <c r="B69" s="41" t="s">
        <v>93</v>
      </c>
      <c r="C69" s="41" t="s">
        <v>94</v>
      </c>
      <c r="D69" s="41" t="s">
        <v>95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75</v>
      </c>
      <c r="B70" s="12" t="s">
        <v>105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76</v>
      </c>
      <c r="B71" s="18" t="s">
        <v>105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77</v>
      </c>
      <c r="B72" s="12" t="s">
        <v>105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68</v>
      </c>
      <c r="B73" s="15" t="s">
        <v>105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5" t="s">
        <v>64</v>
      </c>
      <c r="B75" s="41" t="s">
        <v>93</v>
      </c>
      <c r="C75" s="41" t="s">
        <v>94</v>
      </c>
      <c r="D75" s="41" t="s">
        <v>95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105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105</v>
      </c>
      <c r="C77" s="125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58</v>
      </c>
      <c r="B78" s="12" t="s">
        <v>105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59</v>
      </c>
      <c r="B79" s="12" t="s">
        <v>105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60</v>
      </c>
      <c r="B80" s="12" t="s">
        <v>122</v>
      </c>
      <c r="C80" s="81"/>
      <c r="D80" s="12"/>
      <c r="E80" s="44"/>
      <c r="F80" s="44"/>
      <c r="G80" s="93"/>
      <c r="H80" s="97">
        <f t="shared" si="3"/>
        <v>0</v>
      </c>
      <c r="I80" s="89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85</v>
      </c>
      <c r="B82" s="35"/>
      <c r="C82" s="18"/>
      <c r="D82" s="19"/>
      <c r="E82" s="109" t="s">
        <v>91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89</v>
      </c>
      <c r="B83" s="35"/>
      <c r="C83" s="32"/>
      <c r="D83" s="20"/>
      <c r="E83" s="110" t="s">
        <v>92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137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thickBot="1" x14ac:dyDescent="0.35">
      <c r="A85" s="35" t="s">
        <v>123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9" customHeight="1" x14ac:dyDescent="0.3">
      <c r="A86" s="162" t="s">
        <v>7</v>
      </c>
      <c r="B86" s="163"/>
      <c r="C86" s="164"/>
      <c r="D86" s="164"/>
      <c r="E86" s="164"/>
      <c r="F86" s="164"/>
      <c r="G86" s="164"/>
      <c r="H86" s="164"/>
      <c r="I86" s="165"/>
    </row>
    <row r="87" spans="1:11" s="33" customFormat="1" ht="9" customHeight="1" thickBot="1" x14ac:dyDescent="0.35">
      <c r="A87" s="166" t="s">
        <v>8</v>
      </c>
      <c r="B87" s="167"/>
      <c r="C87" s="167"/>
      <c r="D87" s="167"/>
      <c r="E87" s="167"/>
      <c r="F87" s="167"/>
      <c r="G87" s="167"/>
      <c r="H87" s="167"/>
      <c r="I87" s="168"/>
    </row>
  </sheetData>
  <sheetProtection algorithmName="SHA-512" hashValue="HEo9v4ERjQ4Y0vqbm7960humGDNzU+Ya/J3WwPRWljDaNwV0DWN8EXTYlLNolzHs44St+YN/me9xaCB+7O8j4g==" saltValue="PH4Aj1dcKHQZYzUbvwgLPA==" spinCount="100000" sheet="1" objects="1" scenarios="1"/>
  <mergeCells count="17">
    <mergeCell ref="A86:I86"/>
    <mergeCell ref="A87:I87"/>
    <mergeCell ref="I32:I56"/>
    <mergeCell ref="J32:J80"/>
    <mergeCell ref="A61:G61"/>
    <mergeCell ref="I61:I79"/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(iv - Branding and Communication Certificate)&amp;R&amp;"Arial Narrow,Regular"&amp;6BBA.MARK   Revised: 08/31/15
                           </oddHead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2.28515625" hidden="1" customWidth="1"/>
    <col min="9" max="9" width="5.140625" customWidth="1"/>
    <col min="10" max="10" width="4.7109375" customWidth="1"/>
    <col min="11" max="11" width="5" customWidth="1"/>
  </cols>
  <sheetData>
    <row r="1" spans="1:11" s="39" customFormat="1" ht="14.25" customHeight="1" x14ac:dyDescent="0.25">
      <c r="A1" s="40" t="s">
        <v>11</v>
      </c>
      <c r="B1" s="111" t="s">
        <v>93</v>
      </c>
      <c r="C1" s="41" t="s">
        <v>94</v>
      </c>
      <c r="D1" s="41" t="s">
        <v>95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86</v>
      </c>
      <c r="J1" s="148" t="s">
        <v>6</v>
      </c>
      <c r="K1" s="148" t="s">
        <v>87</v>
      </c>
    </row>
    <row r="2" spans="1:11" s="3" customFormat="1" ht="19.5" customHeight="1" x14ac:dyDescent="0.25">
      <c r="A2" s="5" t="s">
        <v>131</v>
      </c>
      <c r="B2" s="112" t="s">
        <v>97</v>
      </c>
      <c r="C2" s="6"/>
      <c r="D2" s="120" t="s">
        <v>96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132</v>
      </c>
      <c r="B3" s="6" t="s">
        <v>98</v>
      </c>
      <c r="C3" s="6"/>
      <c r="D3" s="120" t="s">
        <v>96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96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124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124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83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133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134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135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136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96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125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126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126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130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99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127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93</v>
      </c>
      <c r="C21" s="41" t="s">
        <v>94</v>
      </c>
      <c r="D21" s="41" t="s">
        <v>95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100</v>
      </c>
      <c r="C22" s="62"/>
      <c r="D22" s="121" t="s">
        <v>96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101</v>
      </c>
      <c r="C23" s="12"/>
      <c r="D23" s="121" t="s">
        <v>96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102</v>
      </c>
      <c r="C24" s="12"/>
      <c r="D24" s="121" t="s">
        <v>96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81</v>
      </c>
      <c r="B25" s="114" t="s">
        <v>103</v>
      </c>
      <c r="C25" s="12"/>
      <c r="D25" s="121" t="s">
        <v>96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96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8.75" customHeight="1" thickBot="1" x14ac:dyDescent="0.3">
      <c r="A27" s="52" t="s">
        <v>19</v>
      </c>
      <c r="B27" s="114" t="s">
        <v>104</v>
      </c>
      <c r="C27" s="61"/>
      <c r="D27" s="122" t="s">
        <v>96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128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88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93</v>
      </c>
      <c r="C32" s="41" t="s">
        <v>94</v>
      </c>
      <c r="D32" s="41" t="s">
        <v>95</v>
      </c>
      <c r="E32" s="41" t="s">
        <v>10</v>
      </c>
      <c r="F32" s="41" t="s">
        <v>3</v>
      </c>
      <c r="G32" s="41" t="s">
        <v>0</v>
      </c>
      <c r="H32" s="28"/>
      <c r="I32" s="148" t="s">
        <v>84</v>
      </c>
      <c r="J32" s="148" t="s">
        <v>90</v>
      </c>
      <c r="K32" s="149"/>
    </row>
    <row r="33" spans="1:11" s="3" customFormat="1" ht="11.1" customHeight="1" x14ac:dyDescent="0.25">
      <c r="A33" s="22" t="s">
        <v>1</v>
      </c>
      <c r="B33" s="12" t="s">
        <v>105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82</v>
      </c>
      <c r="B34" s="73" t="s">
        <v>106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129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107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108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" customHeight="1" thickBot="1" x14ac:dyDescent="0.3">
      <c r="A38" s="23" t="s">
        <v>23</v>
      </c>
      <c r="B38" s="15" t="s">
        <v>109</v>
      </c>
      <c r="C38" s="15" t="s">
        <v>110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111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7.25" customHeight="1" thickBot="1" x14ac:dyDescent="0.3">
      <c r="A41" s="14" t="s">
        <v>25</v>
      </c>
      <c r="B41" s="117" t="s">
        <v>112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113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114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115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7.25" customHeight="1" x14ac:dyDescent="0.25">
      <c r="A46" s="11" t="s">
        <v>28</v>
      </c>
      <c r="B46" s="126" t="s">
        <v>116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105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105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117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118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105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105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105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9.5" customHeight="1" thickBot="1" x14ac:dyDescent="0.3">
      <c r="A57" s="23" t="s">
        <v>38</v>
      </c>
      <c r="B57" s="15" t="s">
        <v>119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62</v>
      </c>
      <c r="B61" s="170"/>
      <c r="C61" s="170"/>
      <c r="D61" s="170"/>
      <c r="E61" s="170"/>
      <c r="F61" s="170"/>
      <c r="G61" s="170"/>
      <c r="H61" s="25"/>
      <c r="I61" s="148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93</v>
      </c>
      <c r="C62" s="41" t="s">
        <v>94</v>
      </c>
      <c r="D62" s="41" t="s">
        <v>95</v>
      </c>
      <c r="E62" s="64" t="s">
        <v>10</v>
      </c>
      <c r="F62" s="64" t="s">
        <v>3</v>
      </c>
      <c r="G62" s="100" t="s">
        <v>0</v>
      </c>
      <c r="H62" s="25"/>
      <c r="I62" s="149"/>
      <c r="J62" s="149"/>
      <c r="K62" s="149"/>
    </row>
    <row r="63" spans="1:11" s="3" customFormat="1" ht="11.1" customHeight="1" x14ac:dyDescent="0.25">
      <c r="A63" s="11" t="s">
        <v>46</v>
      </c>
      <c r="B63" s="114" t="s">
        <v>105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49"/>
      <c r="J63" s="149"/>
      <c r="K63" s="149"/>
    </row>
    <row r="64" spans="1:11" s="3" customFormat="1" ht="11.1" customHeight="1" x14ac:dyDescent="0.25">
      <c r="A64" s="11" t="s">
        <v>47</v>
      </c>
      <c r="B64" s="114" t="s">
        <v>120</v>
      </c>
      <c r="C64" s="12"/>
      <c r="D64" s="51"/>
      <c r="E64" s="44"/>
      <c r="F64" s="44"/>
      <c r="G64" s="46"/>
      <c r="H64" s="8">
        <f t="shared" ref="H64:H77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49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121</v>
      </c>
      <c r="C65" s="15" t="s">
        <v>110</v>
      </c>
      <c r="D65" s="15"/>
      <c r="E65" s="58"/>
      <c r="F65" s="58"/>
      <c r="G65" s="90"/>
      <c r="H65" s="99">
        <f t="shared" si="3"/>
        <v>0</v>
      </c>
      <c r="I65" s="149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49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49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49"/>
      <c r="J68" s="149"/>
      <c r="K68" s="149"/>
    </row>
    <row r="69" spans="1:11" s="3" customFormat="1" ht="12" thickBot="1" x14ac:dyDescent="0.3">
      <c r="A69" s="85" t="s">
        <v>78</v>
      </c>
      <c r="B69" s="41" t="s">
        <v>93</v>
      </c>
      <c r="C69" s="41" t="s">
        <v>94</v>
      </c>
      <c r="D69" s="41" t="s">
        <v>95</v>
      </c>
      <c r="E69" s="41" t="s">
        <v>10</v>
      </c>
      <c r="F69" s="41" t="s">
        <v>3</v>
      </c>
      <c r="G69" s="54" t="s">
        <v>0</v>
      </c>
      <c r="H69" s="95"/>
      <c r="I69" s="149"/>
      <c r="J69" s="149"/>
      <c r="K69" s="149"/>
    </row>
    <row r="70" spans="1:11" s="3" customFormat="1" ht="11.25" x14ac:dyDescent="0.25">
      <c r="A70" s="174" t="s">
        <v>79</v>
      </c>
      <c r="B70" s="175"/>
      <c r="C70" s="175"/>
      <c r="D70" s="175"/>
      <c r="E70" s="175"/>
      <c r="F70" s="175"/>
      <c r="G70" s="176"/>
      <c r="H70" s="95"/>
      <c r="I70" s="149"/>
      <c r="J70" s="149"/>
      <c r="K70" s="149"/>
    </row>
    <row r="71" spans="1:11" s="3" customFormat="1" ht="10.5" customHeight="1" x14ac:dyDescent="0.25">
      <c r="A71" s="11" t="s">
        <v>80</v>
      </c>
      <c r="B71" s="128"/>
      <c r="C71" s="55"/>
      <c r="D71" s="55"/>
      <c r="E71" s="44"/>
      <c r="F71" s="44"/>
      <c r="G71" s="91"/>
      <c r="H71" s="96">
        <f t="shared" si="3"/>
        <v>0</v>
      </c>
      <c r="I71" s="149"/>
      <c r="J71" s="149"/>
      <c r="K71" s="149"/>
    </row>
    <row r="72" spans="1:11" s="3" customFormat="1" ht="10.5" customHeight="1" x14ac:dyDescent="0.25">
      <c r="A72" s="11" t="s">
        <v>80</v>
      </c>
      <c r="B72" s="128"/>
      <c r="C72" s="55"/>
      <c r="D72" s="55"/>
      <c r="E72" s="44"/>
      <c r="F72" s="44"/>
      <c r="G72" s="91"/>
      <c r="H72" s="97">
        <f t="shared" si="3"/>
        <v>0</v>
      </c>
      <c r="I72" s="149"/>
      <c r="J72" s="149"/>
      <c r="K72" s="149"/>
    </row>
    <row r="73" spans="1:11" s="3" customFormat="1" ht="10.5" customHeight="1" x14ac:dyDescent="0.25">
      <c r="A73" s="11" t="s">
        <v>80</v>
      </c>
      <c r="B73" s="128"/>
      <c r="C73" s="55"/>
      <c r="D73" s="55"/>
      <c r="E73" s="44"/>
      <c r="F73" s="44"/>
      <c r="G73" s="91"/>
      <c r="H73" s="97">
        <f t="shared" si="3"/>
        <v>0</v>
      </c>
      <c r="I73" s="149"/>
      <c r="J73" s="149"/>
      <c r="K73" s="149"/>
    </row>
    <row r="74" spans="1:11" s="3" customFormat="1" ht="9" customHeight="1" x14ac:dyDescent="0.25">
      <c r="A74" s="11" t="s">
        <v>80</v>
      </c>
      <c r="B74" s="128"/>
      <c r="C74" s="55"/>
      <c r="D74" s="55"/>
      <c r="E74" s="44"/>
      <c r="F74" s="44"/>
      <c r="G74" s="91"/>
      <c r="H74" s="97">
        <f t="shared" si="3"/>
        <v>0</v>
      </c>
      <c r="I74" s="149"/>
      <c r="J74" s="149"/>
      <c r="K74" s="149"/>
    </row>
    <row r="75" spans="1:11" s="3" customFormat="1" ht="10.5" customHeight="1" x14ac:dyDescent="0.25">
      <c r="A75" s="11" t="s">
        <v>80</v>
      </c>
      <c r="B75" s="114"/>
      <c r="C75" s="12"/>
      <c r="D75" s="12"/>
      <c r="E75" s="44"/>
      <c r="F75" s="44"/>
      <c r="G75" s="93"/>
      <c r="H75" s="96">
        <f t="shared" si="3"/>
        <v>0</v>
      </c>
      <c r="I75" s="149"/>
      <c r="J75" s="149"/>
      <c r="K75" s="149"/>
    </row>
    <row r="76" spans="1:11" s="3" customFormat="1" ht="10.5" customHeight="1" thickBot="1" x14ac:dyDescent="0.3">
      <c r="A76" s="11" t="s">
        <v>80</v>
      </c>
      <c r="B76" s="18"/>
      <c r="C76" s="72"/>
      <c r="D76" s="12"/>
      <c r="E76" s="44"/>
      <c r="F76" s="44"/>
      <c r="G76" s="93"/>
      <c r="H76" s="97">
        <f t="shared" si="3"/>
        <v>0</v>
      </c>
      <c r="I76" s="149"/>
      <c r="J76" s="149"/>
      <c r="K76" s="149"/>
    </row>
    <row r="77" spans="1:11" s="3" customFormat="1" ht="10.5" customHeight="1" thickBot="1" x14ac:dyDescent="0.3">
      <c r="A77" s="56" t="s">
        <v>80</v>
      </c>
      <c r="B77" s="129"/>
      <c r="C77" s="15"/>
      <c r="D77" s="15"/>
      <c r="E77" s="45"/>
      <c r="F77" s="45"/>
      <c r="G77" s="47"/>
      <c r="H77" s="97">
        <f t="shared" si="3"/>
        <v>0</v>
      </c>
      <c r="I77" s="89" t="e">
        <f>H78/F78</f>
        <v>#DIV/0!</v>
      </c>
      <c r="J77" s="149"/>
      <c r="K77" s="149"/>
    </row>
    <row r="78" spans="1:11" s="3" customFormat="1" ht="9" customHeight="1" thickBot="1" x14ac:dyDescent="0.3">
      <c r="A78" s="18"/>
      <c r="B78" s="18"/>
      <c r="C78" s="71"/>
      <c r="D78" s="18"/>
      <c r="E78" s="82"/>
      <c r="F78" s="107">
        <f>SUM(F63:F77)</f>
        <v>0</v>
      </c>
      <c r="G78" s="83"/>
      <c r="H78" s="9">
        <f>SUM(H63:H77)</f>
        <v>0</v>
      </c>
      <c r="I78" s="80"/>
      <c r="J78" s="89" t="e">
        <f>H79/F79</f>
        <v>#DIV/0!</v>
      </c>
      <c r="K78" s="149"/>
    </row>
    <row r="79" spans="1:11" s="31" customFormat="1" ht="9" customHeight="1" thickBot="1" x14ac:dyDescent="0.3">
      <c r="A79" s="35" t="s">
        <v>85</v>
      </c>
      <c r="B79" s="35"/>
      <c r="C79" s="18"/>
      <c r="D79" s="19"/>
      <c r="E79" s="109" t="s">
        <v>91</v>
      </c>
      <c r="F79" s="102">
        <f>SUM(F33+F34+F35+F36+F37+F38+F40+F41+F43+F44+F45+F46+F47+F48+F49+F51+F52+F53+F55+F56+F57+F63+F64+F65+F71+F72+F73+F74+F75+F76+F77)</f>
        <v>0</v>
      </c>
      <c r="G79" s="102"/>
      <c r="H79" s="102">
        <f>SUM(H33+H34+H35+H36+H37+H38+H40+H41+H43+H44+H45+H46+H47+H48+H49+H51+H52+H53+H55+H56+H57+H63+H64+H65+H71+H72+H73+H74+H75+H76+H77)</f>
        <v>0</v>
      </c>
      <c r="I79" s="17"/>
      <c r="J79" s="17"/>
      <c r="K79" s="89" t="e">
        <f>H80/F80</f>
        <v>#DIV/0!</v>
      </c>
    </row>
    <row r="80" spans="1:11" s="33" customFormat="1" ht="9" customHeight="1" x14ac:dyDescent="0.3">
      <c r="A80" s="35" t="s">
        <v>89</v>
      </c>
      <c r="B80" s="35"/>
      <c r="C80" s="32"/>
      <c r="D80" s="20"/>
      <c r="E80" s="110" t="s">
        <v>92</v>
      </c>
      <c r="F80" s="102">
        <f>SUM(F2+F3+F4+F5+F6+F7+F8+F9+F10+F11+F12+F13+F15+F16+F17+F18+F19+F22+F23+F24+F25+F26+F27+F33+F34+F35+F36+F37+F38+F40+F41+F43+F44+F45+F46+F47+F48+F49+F51+F52+F53+F55+F56+F57+F63+F64+F65+F71+F72+F73+F74+F75+F76+F77)</f>
        <v>0</v>
      </c>
      <c r="G80" s="102"/>
      <c r="H80" s="102">
        <f>SUM(H2+H3+H4+H5+H6+H7+H8+H9+H10+H11+H12+H13+H15+H16+H17+H18+H19+H22+H23+H24+H25+H26+H27+H33+H34+H35+H36+H37+H38+H40+H41+H43+H44+H45+H46+H47+H48+H49+H51+H52+H53+H55+H56+H57+H63+H64+H65+H71+H72+H73+H74+H75+H76+H77)</f>
        <v>0</v>
      </c>
      <c r="I80" s="102"/>
      <c r="J80" s="32"/>
      <c r="K80" s="103"/>
    </row>
    <row r="81" spans="1:11" s="33" customFormat="1" ht="9" customHeight="1" x14ac:dyDescent="0.3">
      <c r="A81" s="35" t="s">
        <v>137</v>
      </c>
      <c r="B81" s="35"/>
      <c r="C81" s="32"/>
      <c r="D81" s="32"/>
      <c r="E81" s="32"/>
      <c r="F81" s="32"/>
      <c r="G81" s="20"/>
      <c r="H81" s="32"/>
      <c r="I81" s="32"/>
      <c r="J81" s="32"/>
      <c r="K81" s="103"/>
    </row>
    <row r="82" spans="1:11" s="33" customFormat="1" ht="9" customHeight="1" thickBot="1" x14ac:dyDescent="0.35">
      <c r="A82" s="35" t="s">
        <v>123</v>
      </c>
      <c r="B82" s="35"/>
      <c r="C82" s="32"/>
      <c r="D82" s="32"/>
      <c r="E82" s="32"/>
      <c r="F82" s="32"/>
      <c r="G82" s="20"/>
      <c r="H82" s="32"/>
      <c r="I82" s="32"/>
      <c r="J82" s="32"/>
      <c r="K82" s="103"/>
    </row>
    <row r="83" spans="1:11" s="33" customFormat="1" ht="9" customHeight="1" x14ac:dyDescent="0.3">
      <c r="A83" s="162" t="s">
        <v>7</v>
      </c>
      <c r="B83" s="163"/>
      <c r="C83" s="164"/>
      <c r="D83" s="164"/>
      <c r="E83" s="164"/>
      <c r="F83" s="164"/>
      <c r="G83" s="164"/>
      <c r="H83" s="164"/>
      <c r="I83" s="165"/>
    </row>
    <row r="84" spans="1:11" s="33" customFormat="1" ht="9" customHeight="1" thickBot="1" x14ac:dyDescent="0.35">
      <c r="A84" s="166" t="s">
        <v>8</v>
      </c>
      <c r="B84" s="167"/>
      <c r="C84" s="167"/>
      <c r="D84" s="167"/>
      <c r="E84" s="167"/>
      <c r="F84" s="167"/>
      <c r="G84" s="167"/>
      <c r="H84" s="167"/>
      <c r="I84" s="168"/>
    </row>
  </sheetData>
  <sheetProtection algorithmName="SHA-512" hashValue="OXc9DDukD9bVruvgTgPLkIzuE99echaL5GgHIIlOAsTG2xEg1nOw+/Dnq4eKt1QPnLcz1fGsmKaVIkug5xVysw==" saltValue="X65m+kWYX1bg85E69s3CbA==" spinCount="100000" sheet="1" objects="1" scenarios="1"/>
  <mergeCells count="18">
    <mergeCell ref="A30:G30"/>
    <mergeCell ref="K1:K78"/>
    <mergeCell ref="I1:I26"/>
    <mergeCell ref="J1:J18"/>
    <mergeCell ref="A14:D14"/>
    <mergeCell ref="A28:D28"/>
    <mergeCell ref="A29:G29"/>
    <mergeCell ref="J32:J77"/>
    <mergeCell ref="A61:G61"/>
    <mergeCell ref="A70:G70"/>
    <mergeCell ref="I61:I76"/>
    <mergeCell ref="D39:G39"/>
    <mergeCell ref="D42:G42"/>
    <mergeCell ref="D50:G50"/>
    <mergeCell ref="D54:G54"/>
    <mergeCell ref="A83:I83"/>
    <mergeCell ref="A84:I84"/>
    <mergeCell ref="I32:I56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MARKETING (v - No Certificate)&amp;R&amp;"Arial Narrow,Regular"&amp;6BBA.MARK   Revised: 08/31/15
                           </oddHead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I-Multicultural # Global Cert.</vt:lpstr>
      <vt:lpstr>ii-Design Comm &amp; Dev. Cert</vt:lpstr>
      <vt:lpstr>iii-Entertainment Bus. Cert </vt:lpstr>
      <vt:lpstr>iv-Branding Communication Cert</vt:lpstr>
      <vt:lpstr>v-No Certificate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2016-11-08T22:10:10Z</cp:lastPrinted>
  <dcterms:created xsi:type="dcterms:W3CDTF">2010-08-12T20:49:58Z</dcterms:created>
  <dcterms:modified xsi:type="dcterms:W3CDTF">2017-02-01T22:34:33Z</dcterms:modified>
</cp:coreProperties>
</file>